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checkCompatibility="1" autoCompressPictures="0"/>
  <bookViews>
    <workbookView xWindow="0" yWindow="0" windowWidth="24240" windowHeight="13740" tabRatio="500"/>
  </bookViews>
  <sheets>
    <sheet name="DI" sheetId="1" r:id="rId1"/>
  </sheet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8" i="1"/>
  <c r="H17"/>
  <c r="H13"/>
  <c r="H23"/>
  <c r="H14"/>
  <c r="H24"/>
  <c r="H19"/>
  <c r="H25"/>
  <c r="H27"/>
  <c r="H11"/>
  <c r="I11"/>
  <c r="H8"/>
  <c r="I8"/>
  <c r="H7"/>
  <c r="I7"/>
  <c r="H6"/>
  <c r="I6"/>
  <c r="I14"/>
  <c r="I13"/>
  <c r="I19"/>
  <c r="I27"/>
  <c r="I26"/>
  <c r="I25"/>
  <c r="I23"/>
  <c r="H9"/>
  <c r="I9"/>
  <c r="H10"/>
  <c r="I10"/>
  <c r="H12"/>
  <c r="I12"/>
  <c r="I17"/>
  <c r="I18"/>
  <c r="I24"/>
</calcChain>
</file>

<file path=xl/sharedStrings.xml><?xml version="1.0" encoding="utf-8"?>
<sst xmlns="http://schemas.openxmlformats.org/spreadsheetml/2006/main" count="38" uniqueCount="31">
  <si>
    <t>CENA VÝROBKU</t>
  </si>
  <si>
    <t>MONTÁŽ</t>
  </si>
  <si>
    <t>CELKOM</t>
  </si>
  <si>
    <r>
      <rPr>
        <b/>
        <sz val="8"/>
        <rFont val="Arial"/>
        <family val="2"/>
      </rPr>
      <t>bez DPH</t>
    </r>
    <r>
      <rPr>
        <sz val="8"/>
        <rFont val="Arial"/>
        <family val="2"/>
      </rPr>
      <t>/€</t>
    </r>
  </si>
  <si>
    <t>ks</t>
  </si>
  <si>
    <t>PRVKY DETSKÉHO IHRISKA</t>
  </si>
  <si>
    <t>CELKOM PRVKY DETSKÉHO IHRISKA  :</t>
  </si>
  <si>
    <t>CELKOM MONTÁŽ  A BETÓNOVANIE PRVKOV DETSKÉHO IHRISKA  :</t>
  </si>
  <si>
    <t>CELKOM DODÁVKA DOPADOVEJ PLOCHY  :</t>
  </si>
  <si>
    <t>SUMARIZÁCIA DODÁVKY</t>
  </si>
  <si>
    <t>CELKOM DODÁVKA DETSKÉHO IHRISKA ( PRVKY, MONTÁŽ, DOPADOVÁ PLOCHA, DOPRAVA ):</t>
  </si>
  <si>
    <t xml:space="preserve">ULOŽENIE-MONTÁŽ GUMY DO BETONOVEHO LOZKA </t>
  </si>
  <si>
    <t>DOPRAVA PRVKOV A STAVEBNÝCH MECHANIZMOV :</t>
  </si>
  <si>
    <t>Gum. dlažba,1x1m x 4cm (hr) (VP 1,4m)-červená</t>
  </si>
  <si>
    <t>DOPADOVÁ PLOCHA POD  ŠESŤUHOLNÍK A 21m2 NA CHODNÍK MEDZI PRVKY</t>
  </si>
  <si>
    <t xml:space="preserve">Špecifikácia detského športového ihriska </t>
  </si>
  <si>
    <t xml:space="preserve">Por.č. </t>
  </si>
  <si>
    <t>Ilustračné foto</t>
  </si>
  <si>
    <t>ŠESŤUHOLNÍK</t>
  </si>
  <si>
    <t>KLADINA</t>
  </si>
  <si>
    <t>REŤAZOVO-LANOVÝ CHODNÍK</t>
  </si>
  <si>
    <t>TROJHRAZDA</t>
  </si>
  <si>
    <t>TROJSTENA NA LEZENIE</t>
  </si>
  <si>
    <t>VLÁČIK S TUNELOM + VAGÓNIKY</t>
  </si>
  <si>
    <t>NEREZOVÁ LAVIČKA- DLHÁ BEZ OPERADLA</t>
  </si>
  <si>
    <t xml:space="preserve">Príloha č. 1 k výzve 
</t>
  </si>
  <si>
    <t>NÁZOV JEDNOTLIVÝCH PRVKOV IHRISKA</t>
  </si>
  <si>
    <t>bez DPH/€</t>
  </si>
  <si>
    <r>
      <rPr>
        <b/>
        <sz val="9"/>
        <color theme="1"/>
        <rFont val="Times New Roman"/>
        <family val="1"/>
        <charset val="238"/>
      </rPr>
      <t>bez DPH/€</t>
    </r>
  </si>
  <si>
    <t>s DPH /€</t>
  </si>
  <si>
    <t xml:space="preserve">s DPH/ € </t>
  </si>
</sst>
</file>

<file path=xl/styles.xml><?xml version="1.0" encoding="utf-8"?>
<styleSheet xmlns="http://schemas.openxmlformats.org/spreadsheetml/2006/main">
  <numFmts count="1">
    <numFmt numFmtId="164" formatCode="#,##0.00\ [$€-1]"/>
  </numFmts>
  <fonts count="39"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"/>
      <name val="Calibri"/>
      <family val="2"/>
      <charset val="238"/>
      <scheme val="minor"/>
    </font>
    <font>
      <u/>
      <sz val="12"/>
      <color theme="10"/>
      <name val="Calibri"/>
      <family val="2"/>
      <charset val="238"/>
      <scheme val="minor"/>
    </font>
    <font>
      <u/>
      <sz val="12"/>
      <color theme="11"/>
      <name val="Calibri"/>
      <family val="2"/>
      <charset val="238"/>
      <scheme val="minor"/>
    </font>
    <font>
      <sz val="10"/>
      <name val="Arial CE"/>
      <family val="2"/>
    </font>
    <font>
      <sz val="8"/>
      <name val="Arial CE"/>
      <family val="2"/>
    </font>
    <font>
      <sz val="8"/>
      <name val="Verdana"/>
      <family val="2"/>
    </font>
    <font>
      <sz val="12"/>
      <color rgb="FFFF0000"/>
      <name val="Calibri"/>
      <family val="2"/>
      <charset val="238"/>
      <scheme val="minor"/>
    </font>
    <font>
      <sz val="12"/>
      <name val="Calibri"/>
      <scheme val="minor"/>
    </font>
    <font>
      <b/>
      <sz val="12"/>
      <name val="Calibri"/>
      <scheme val="minor"/>
    </font>
    <font>
      <b/>
      <sz val="12"/>
      <color rgb="FFFF0000"/>
      <name val="Calibri"/>
      <family val="2"/>
      <scheme val="minor"/>
    </font>
    <font>
      <sz val="12"/>
      <name val="Arial"/>
      <family val="2"/>
    </font>
    <font>
      <sz val="14"/>
      <color theme="1"/>
      <name val="Calibri"/>
      <scheme val="minor"/>
    </font>
    <font>
      <b/>
      <sz val="14"/>
      <color theme="1"/>
      <name val="Calibri"/>
      <scheme val="minor"/>
    </font>
    <font>
      <b/>
      <sz val="12"/>
      <name val="Arial"/>
      <family val="2"/>
    </font>
    <font>
      <b/>
      <sz val="14"/>
      <color rgb="FFFF0000"/>
      <name val="Calibri"/>
      <scheme val="minor"/>
    </font>
    <font>
      <b/>
      <sz val="12"/>
      <color rgb="FFFF0000"/>
      <name val="Arial"/>
    </font>
    <font>
      <sz val="10"/>
      <name val="Verdana"/>
      <family val="2"/>
    </font>
    <font>
      <sz val="10"/>
      <name val="Cambria"/>
      <family val="1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8"/>
      <color rgb="FFFF0000"/>
      <name val="Verdana"/>
      <family val="2"/>
    </font>
    <font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9"/>
      <color theme="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darkDown">
        <bgColor rgb="FF92D050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78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13">
    <xf numFmtId="0" fontId="0" fillId="0" borderId="0" xfId="0"/>
    <xf numFmtId="164" fontId="4" fillId="0" borderId="1" xfId="0" applyNumberFormat="1" applyFont="1" applyFill="1" applyBorder="1" applyAlignment="1">
      <alignment horizontal="center" vertical="center"/>
    </xf>
    <xf numFmtId="164" fontId="14" fillId="0" borderId="1" xfId="0" applyNumberFormat="1" applyFont="1" applyFill="1" applyBorder="1" applyAlignment="1">
      <alignment horizontal="center" vertical="center"/>
    </xf>
    <xf numFmtId="0" fontId="0" fillId="2" borderId="0" xfId="0" applyFill="1"/>
    <xf numFmtId="0" fontId="1" fillId="2" borderId="0" xfId="0" applyFont="1" applyFill="1" applyBorder="1" applyAlignment="1">
      <alignment horizontal="left" vertical="center"/>
    </xf>
    <xf numFmtId="0" fontId="0" fillId="2" borderId="0" xfId="0" applyFill="1" applyBorder="1" applyAlignment="1"/>
    <xf numFmtId="164" fontId="14" fillId="2" borderId="0" xfId="0" applyNumberFormat="1" applyFont="1" applyFill="1" applyBorder="1" applyAlignment="1">
      <alignment horizontal="center" vertical="center"/>
    </xf>
    <xf numFmtId="164" fontId="16" fillId="2" borderId="0" xfId="0" applyNumberFormat="1" applyFont="1" applyFill="1" applyBorder="1" applyAlignment="1">
      <alignment horizontal="center" vertical="center"/>
    </xf>
    <xf numFmtId="164" fontId="14" fillId="0" borderId="19" xfId="0" applyNumberFormat="1" applyFont="1" applyFill="1" applyBorder="1" applyAlignment="1">
      <alignment horizontal="center" vertical="center"/>
    </xf>
    <xf numFmtId="164" fontId="14" fillId="0" borderId="6" xfId="0" applyNumberFormat="1" applyFont="1" applyFill="1" applyBorder="1" applyAlignment="1">
      <alignment horizontal="center" vertical="center"/>
    </xf>
    <xf numFmtId="164" fontId="19" fillId="0" borderId="16" xfId="0" applyNumberFormat="1" applyFont="1" applyFill="1" applyBorder="1" applyAlignment="1">
      <alignment horizontal="center" vertical="center"/>
    </xf>
    <xf numFmtId="164" fontId="19" fillId="0" borderId="8" xfId="0" applyNumberFormat="1" applyFont="1" applyFill="1" applyBorder="1" applyAlignment="1">
      <alignment horizontal="center" vertical="center"/>
    </xf>
    <xf numFmtId="0" fontId="18" fillId="0" borderId="0" xfId="0" applyFont="1"/>
    <xf numFmtId="164" fontId="4" fillId="0" borderId="6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164" fontId="4" fillId="0" borderId="16" xfId="0" applyNumberFormat="1" applyFont="1" applyFill="1" applyBorder="1" applyAlignment="1">
      <alignment horizontal="center" vertical="center"/>
    </xf>
    <xf numFmtId="0" fontId="4" fillId="0" borderId="10" xfId="0" applyNumberFormat="1" applyFont="1" applyFill="1" applyBorder="1" applyAlignment="1">
      <alignment horizontal="center" vertical="center"/>
    </xf>
    <xf numFmtId="164" fontId="4" fillId="0" borderId="17" xfId="0" applyNumberFormat="1" applyFont="1" applyFill="1" applyBorder="1" applyAlignment="1">
      <alignment horizontal="center" vertical="center"/>
    </xf>
    <xf numFmtId="164" fontId="5" fillId="0" borderId="11" xfId="0" applyNumberFormat="1" applyFont="1" applyFill="1" applyBorder="1" applyAlignment="1">
      <alignment horizontal="center" vertical="center"/>
    </xf>
    <xf numFmtId="164" fontId="19" fillId="0" borderId="20" xfId="0" applyNumberFormat="1" applyFont="1" applyFill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164" fontId="5" fillId="0" borderId="16" xfId="0" applyNumberFormat="1" applyFont="1" applyFill="1" applyBorder="1" applyAlignment="1">
      <alignment horizontal="center" vertical="center"/>
    </xf>
    <xf numFmtId="164" fontId="11" fillId="0" borderId="17" xfId="0" applyNumberFormat="1" applyFont="1" applyBorder="1" applyAlignment="1">
      <alignment horizontal="center" vertical="center"/>
    </xf>
    <xf numFmtId="0" fontId="17" fillId="0" borderId="0" xfId="0" applyFont="1"/>
    <xf numFmtId="164" fontId="2" fillId="3" borderId="6" xfId="0" applyNumberFormat="1" applyFont="1" applyFill="1" applyBorder="1" applyAlignment="1">
      <alignment horizontal="center"/>
    </xf>
    <xf numFmtId="164" fontId="2" fillId="3" borderId="16" xfId="0" applyNumberFormat="1" applyFont="1" applyFill="1" applyBorder="1" applyAlignment="1">
      <alignment horizontal="center"/>
    </xf>
    <xf numFmtId="164" fontId="2" fillId="3" borderId="17" xfId="0" applyNumberFormat="1" applyFont="1" applyFill="1" applyBorder="1" applyAlignment="1">
      <alignment horizontal="center"/>
    </xf>
    <xf numFmtId="164" fontId="3" fillId="3" borderId="11" xfId="0" applyNumberFormat="1" applyFont="1" applyFill="1" applyBorder="1" applyAlignment="1">
      <alignment horizontal="center"/>
    </xf>
    <xf numFmtId="164" fontId="14" fillId="3" borderId="27" xfId="0" applyNumberFormat="1" applyFont="1" applyFill="1" applyBorder="1" applyAlignment="1">
      <alignment horizontal="center" vertical="center"/>
    </xf>
    <xf numFmtId="164" fontId="19" fillId="3" borderId="20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64" fontId="14" fillId="0" borderId="17" xfId="0" applyNumberFormat="1" applyFont="1" applyFill="1" applyBorder="1" applyAlignment="1">
      <alignment horizontal="center" vertical="center"/>
    </xf>
    <xf numFmtId="164" fontId="19" fillId="0" borderId="11" xfId="0" applyNumberFormat="1" applyFont="1" applyFill="1" applyBorder="1" applyAlignment="1">
      <alignment horizontal="center" vertical="center"/>
    </xf>
    <xf numFmtId="164" fontId="15" fillId="0" borderId="2" xfId="0" applyNumberFormat="1" applyFont="1" applyFill="1" applyBorder="1" applyAlignment="1">
      <alignment horizontal="center" vertical="center"/>
    </xf>
    <xf numFmtId="164" fontId="21" fillId="0" borderId="25" xfId="0" applyNumberFormat="1" applyFont="1" applyFill="1" applyBorder="1" applyAlignment="1">
      <alignment horizontal="center" vertical="center"/>
    </xf>
    <xf numFmtId="164" fontId="4" fillId="0" borderId="10" xfId="0" applyNumberFormat="1" applyFont="1" applyBorder="1" applyAlignment="1">
      <alignment horizontal="center" vertical="center"/>
    </xf>
    <xf numFmtId="164" fontId="4" fillId="0" borderId="10" xfId="0" applyNumberFormat="1" applyFont="1" applyFill="1" applyBorder="1" applyAlignment="1">
      <alignment horizontal="center" vertical="center"/>
    </xf>
    <xf numFmtId="164" fontId="4" fillId="0" borderId="29" xfId="0" applyNumberFormat="1" applyFont="1" applyFill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64" fontId="4" fillId="0" borderId="8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left" vertical="center"/>
    </xf>
    <xf numFmtId="164" fontId="4" fillId="0" borderId="17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164" fontId="23" fillId="0" borderId="1" xfId="0" applyNumberFormat="1" applyFont="1" applyBorder="1" applyAlignment="1">
      <alignment horizontal="center" vertical="center"/>
    </xf>
    <xf numFmtId="0" fontId="17" fillId="0" borderId="0" xfId="0" applyFont="1" applyBorder="1"/>
    <xf numFmtId="0" fontId="0" fillId="0" borderId="0" xfId="0" applyBorder="1"/>
    <xf numFmtId="0" fontId="17" fillId="0" borderId="0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26" fillId="0" borderId="0" xfId="0" applyFont="1"/>
    <xf numFmtId="0" fontId="28" fillId="0" borderId="15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0" xfId="0" applyFont="1"/>
    <xf numFmtId="164" fontId="31" fillId="0" borderId="11" xfId="0" applyNumberFormat="1" applyFont="1" applyFill="1" applyBorder="1" applyAlignment="1">
      <alignment horizontal="center"/>
    </xf>
    <xf numFmtId="0" fontId="31" fillId="0" borderId="17" xfId="0" applyFont="1" applyFill="1" applyBorder="1" applyAlignment="1">
      <alignment horizontal="center"/>
    </xf>
    <xf numFmtId="0" fontId="32" fillId="0" borderId="6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left" vertical="center"/>
    </xf>
    <xf numFmtId="0" fontId="32" fillId="4" borderId="17" xfId="0" applyFont="1" applyFill="1" applyBorder="1" applyAlignment="1">
      <alignment horizontal="left" vertical="center"/>
    </xf>
    <xf numFmtId="0" fontId="32" fillId="4" borderId="28" xfId="0" applyFont="1" applyFill="1" applyBorder="1" applyAlignment="1">
      <alignment horizontal="left" vertical="center" wrapText="1"/>
    </xf>
    <xf numFmtId="0" fontId="34" fillId="0" borderId="10" xfId="7" applyFont="1" applyBorder="1" applyAlignment="1">
      <alignment horizontal="left" vertical="center"/>
    </xf>
    <xf numFmtId="164" fontId="31" fillId="0" borderId="1" xfId="0" applyNumberFormat="1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164" fontId="31" fillId="0" borderId="8" xfId="0" applyNumberFormat="1" applyFont="1" applyFill="1" applyBorder="1" applyAlignment="1">
      <alignment horizontal="center"/>
    </xf>
    <xf numFmtId="164" fontId="35" fillId="6" borderId="6" xfId="0" applyNumberFormat="1" applyFont="1" applyFill="1" applyBorder="1" applyAlignment="1">
      <alignment horizontal="center" vertical="center"/>
    </xf>
    <xf numFmtId="164" fontId="11" fillId="6" borderId="17" xfId="0" applyNumberFormat="1" applyFont="1" applyFill="1" applyBorder="1" applyAlignment="1">
      <alignment horizontal="center" vertical="center"/>
    </xf>
    <xf numFmtId="0" fontId="36" fillId="0" borderId="6" xfId="7" applyFont="1" applyBorder="1" applyAlignment="1">
      <alignment horizontal="left" vertical="center" wrapText="1"/>
    </xf>
    <xf numFmtId="164" fontId="37" fillId="0" borderId="17" xfId="0" applyNumberFormat="1" applyFont="1" applyFill="1" applyBorder="1" applyAlignment="1">
      <alignment horizontal="center"/>
    </xf>
    <xf numFmtId="0" fontId="24" fillId="0" borderId="3" xfId="0" applyFont="1" applyBorder="1" applyAlignment="1">
      <alignment horizontal="right" vertical="center" wrapText="1"/>
    </xf>
    <xf numFmtId="0" fontId="25" fillId="0" borderId="4" xfId="0" applyFont="1" applyBorder="1" applyAlignment="1">
      <alignment horizontal="right"/>
    </xf>
    <xf numFmtId="0" fontId="25" fillId="0" borderId="5" xfId="0" applyFont="1" applyBorder="1" applyAlignment="1">
      <alignment horizontal="right"/>
    </xf>
    <xf numFmtId="10" fontId="14" fillId="3" borderId="3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/>
    <xf numFmtId="0" fontId="14" fillId="3" borderId="5" xfId="0" applyFont="1" applyFill="1" applyBorder="1" applyAlignment="1"/>
    <xf numFmtId="0" fontId="1" fillId="3" borderId="15" xfId="0" applyFont="1" applyFill="1" applyBorder="1" applyAlignment="1">
      <alignment horizontal="left" vertical="center"/>
    </xf>
    <xf numFmtId="0" fontId="0" fillId="3" borderId="6" xfId="0" applyFill="1" applyBorder="1" applyAlignment="1"/>
    <xf numFmtId="0" fontId="1" fillId="3" borderId="7" xfId="0" applyFont="1" applyFill="1" applyBorder="1" applyAlignment="1">
      <alignment horizontal="left" vertical="center"/>
    </xf>
    <xf numFmtId="0" fontId="0" fillId="3" borderId="1" xfId="0" applyFill="1" applyBorder="1" applyAlignment="1"/>
    <xf numFmtId="10" fontId="30" fillId="0" borderId="7" xfId="0" applyNumberFormat="1" applyFont="1" applyBorder="1" applyAlignment="1">
      <alignment horizontal="center" vertical="center"/>
    </xf>
    <xf numFmtId="10" fontId="30" fillId="0" borderId="9" xfId="0" applyNumberFormat="1" applyFont="1" applyBorder="1" applyAlignment="1">
      <alignment horizontal="center" vertical="center"/>
    </xf>
    <xf numFmtId="0" fontId="1" fillId="3" borderId="3" xfId="0" applyFont="1" applyFill="1" applyBorder="1" applyAlignment="1">
      <alignment horizontal="left" vertical="center"/>
    </xf>
    <xf numFmtId="0" fontId="0" fillId="3" borderId="4" xfId="0" applyFill="1" applyBorder="1" applyAlignment="1"/>
    <xf numFmtId="0" fontId="0" fillId="3" borderId="18" xfId="0" applyFill="1" applyBorder="1" applyAlignment="1"/>
    <xf numFmtId="10" fontId="14" fillId="3" borderId="12" xfId="0" applyNumberFormat="1" applyFont="1" applyFill="1" applyBorder="1" applyAlignment="1">
      <alignment horizontal="center" vertical="center"/>
    </xf>
    <xf numFmtId="0" fontId="14" fillId="3" borderId="13" xfId="0" applyFont="1" applyFill="1" applyBorder="1" applyAlignment="1"/>
    <xf numFmtId="0" fontId="14" fillId="3" borderId="14" xfId="0" applyFont="1" applyFill="1" applyBorder="1" applyAlignment="1"/>
    <xf numFmtId="0" fontId="10" fillId="0" borderId="22" xfId="7" applyFont="1" applyFill="1" applyBorder="1" applyAlignment="1">
      <alignment horizontal="center" vertical="center"/>
    </xf>
    <xf numFmtId="0" fontId="0" fillId="0" borderId="24" xfId="0" applyBorder="1" applyAlignment="1"/>
    <xf numFmtId="0" fontId="0" fillId="0" borderId="12" xfId="0" applyBorder="1" applyAlignment="1"/>
    <xf numFmtId="0" fontId="0" fillId="0" borderId="21" xfId="0" applyBorder="1" applyAlignment="1"/>
    <xf numFmtId="0" fontId="32" fillId="0" borderId="1" xfId="0" applyFont="1" applyFill="1" applyBorder="1" applyAlignment="1">
      <alignment horizontal="center" vertical="center"/>
    </xf>
    <xf numFmtId="0" fontId="30" fillId="0" borderId="17" xfId="0" applyFont="1" applyFill="1" applyBorder="1" applyAlignment="1"/>
    <xf numFmtId="0" fontId="33" fillId="0" borderId="1" xfId="0" applyFont="1" applyFill="1" applyBorder="1" applyAlignment="1">
      <alignment horizontal="center" vertical="center"/>
    </xf>
    <xf numFmtId="0" fontId="31" fillId="0" borderId="1" xfId="0" applyNumberFormat="1" applyFont="1" applyFill="1" applyBorder="1" applyAlignment="1">
      <alignment horizontal="center" vertical="center"/>
    </xf>
    <xf numFmtId="0" fontId="30" fillId="0" borderId="17" xfId="0" applyNumberFormat="1" applyFont="1" applyFill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12" fillId="0" borderId="23" xfId="0" applyFont="1" applyBorder="1" applyAlignment="1"/>
    <xf numFmtId="0" fontId="12" fillId="0" borderId="24" xfId="0" applyFont="1" applyBorder="1" applyAlignment="1"/>
    <xf numFmtId="0" fontId="12" fillId="0" borderId="12" xfId="0" applyFont="1" applyBorder="1" applyAlignment="1"/>
    <xf numFmtId="0" fontId="12" fillId="0" borderId="13" xfId="0" applyFont="1" applyBorder="1" applyAlignment="1"/>
    <xf numFmtId="0" fontId="12" fillId="0" borderId="21" xfId="0" applyFont="1" applyBorder="1" applyAlignment="1"/>
    <xf numFmtId="0" fontId="24" fillId="5" borderId="22" xfId="0" applyFont="1" applyFill="1" applyBorder="1" applyAlignment="1">
      <alignment horizontal="center" vertical="center"/>
    </xf>
    <xf numFmtId="0" fontId="24" fillId="5" borderId="23" xfId="0" applyFont="1" applyFill="1" applyBorder="1" applyAlignment="1">
      <alignment horizontal="center" vertical="center"/>
    </xf>
    <xf numFmtId="0" fontId="24" fillId="5" borderId="30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left" vertical="center"/>
    </xf>
    <xf numFmtId="0" fontId="0" fillId="3" borderId="17" xfId="0" applyFill="1" applyBorder="1" applyAlignment="1"/>
    <xf numFmtId="0" fontId="14" fillId="3" borderId="26" xfId="0" applyFont="1" applyFill="1" applyBorder="1" applyAlignment="1">
      <alignment horizontal="left" vertical="center"/>
    </xf>
    <xf numFmtId="0" fontId="13" fillId="3" borderId="2" xfId="0" applyFont="1" applyFill="1" applyBorder="1" applyAlignment="1"/>
    <xf numFmtId="0" fontId="17" fillId="0" borderId="0" xfId="0" applyFont="1" applyBorder="1" applyAlignment="1"/>
    <xf numFmtId="0" fontId="15" fillId="3" borderId="3" xfId="0" applyFont="1" applyFill="1" applyBorder="1" applyAlignment="1">
      <alignment horizontal="left" vertical="center"/>
    </xf>
    <xf numFmtId="0" fontId="12" fillId="3" borderId="4" xfId="0" applyFont="1" applyFill="1" applyBorder="1" applyAlignment="1"/>
  </cellXfs>
  <cellStyles count="78">
    <cellStyle name="Hypertextové prepojenie" xfId="1" builtinId="8" hidden="1"/>
    <cellStyle name="Hypertextové prepojenie" xfId="3" builtinId="8" hidden="1"/>
    <cellStyle name="Hypertextové prepojenie" xfId="5" builtinId="8" hidden="1"/>
    <cellStyle name="Hypertextové prepojenie" xfId="8" builtinId="8" hidden="1"/>
    <cellStyle name="Hypertextové prepojenie" xfId="10" builtinId="8" hidden="1"/>
    <cellStyle name="Hypertextové prepojenie" xfId="12" builtinId="8" hidden="1"/>
    <cellStyle name="Hypertextové prepojenie" xfId="14" builtinId="8" hidden="1"/>
    <cellStyle name="Hypertextové prepojenie" xfId="16" builtinId="8" hidden="1"/>
    <cellStyle name="Hypertextové prepojenie" xfId="18" builtinId="8" hidden="1"/>
    <cellStyle name="Hypertextové prepojenie" xfId="20" builtinId="8" hidden="1"/>
    <cellStyle name="Hypertextové prepojenie" xfId="22" builtinId="8" hidden="1"/>
    <cellStyle name="Hypertextové prepojenie" xfId="24" builtinId="8" hidden="1"/>
    <cellStyle name="Hypertextové prepojenie" xfId="26" builtinId="8" hidden="1"/>
    <cellStyle name="Hypertextové prepojenie" xfId="28" builtinId="8" hidden="1"/>
    <cellStyle name="Hypertextové prepojenie" xfId="30" builtinId="8" hidden="1"/>
    <cellStyle name="Hypertextové prepojenie" xfId="32" builtinId="8" hidden="1"/>
    <cellStyle name="Hypertextové prepojenie" xfId="34" builtinId="8" hidden="1"/>
    <cellStyle name="Hypertextové prepojenie" xfId="36" builtinId="8" hidden="1"/>
    <cellStyle name="Hypertextové prepojenie" xfId="38" builtinId="8" hidden="1"/>
    <cellStyle name="Hypertextové prepojenie" xfId="40" builtinId="8" hidden="1"/>
    <cellStyle name="Hypertextové prepojenie" xfId="42" builtinId="8" hidden="1"/>
    <cellStyle name="Hypertextové prepojenie" xfId="44" builtinId="8" hidden="1"/>
    <cellStyle name="Hypertextové prepojenie" xfId="46" builtinId="8" hidden="1"/>
    <cellStyle name="Hypertextové prepojenie" xfId="48" builtinId="8" hidden="1"/>
    <cellStyle name="Hypertextové prepojenie" xfId="50" builtinId="8" hidden="1"/>
    <cellStyle name="Hypertextové prepojenie" xfId="52" builtinId="8" hidden="1"/>
    <cellStyle name="Hypertextové prepojenie" xfId="54" builtinId="8" hidden="1"/>
    <cellStyle name="Hypertextové prepojenie" xfId="56" builtinId="8" hidden="1"/>
    <cellStyle name="Hypertextové prepojenie" xfId="58" builtinId="8" hidden="1"/>
    <cellStyle name="Hypertextové prepojenie" xfId="60" builtinId="8" hidden="1"/>
    <cellStyle name="Hypertextové prepojenie" xfId="62" builtinId="8" hidden="1"/>
    <cellStyle name="Hypertextové prepojenie" xfId="64" builtinId="8" hidden="1"/>
    <cellStyle name="Hypertextové prepojenie" xfId="66" builtinId="8" hidden="1"/>
    <cellStyle name="Hypertextové prepojenie" xfId="68" builtinId="8" hidden="1"/>
    <cellStyle name="Hypertextové prepojenie" xfId="70" builtinId="8" hidden="1"/>
    <cellStyle name="Hypertextové prepojenie" xfId="72" builtinId="8" hidden="1"/>
    <cellStyle name="Hypertextové prepojenie" xfId="74" builtinId="8" hidden="1"/>
    <cellStyle name="Hypertextové prepojenie" xfId="76" builtinId="8" hidden="1"/>
    <cellStyle name="normálne" xfId="0" builtinId="0"/>
    <cellStyle name="normálne_Hárok1" xfId="7"/>
    <cellStyle name="Použité hypertextové prepojenie" xfId="2" builtinId="9" hidden="1"/>
    <cellStyle name="Použité hypertextové prepojenie" xfId="4" builtinId="9" hidden="1"/>
    <cellStyle name="Použité hypertextové prepojenie" xfId="6" builtinId="9" hidden="1"/>
    <cellStyle name="Použité hypertextové prepojenie" xfId="9" builtinId="9" hidden="1"/>
    <cellStyle name="Použité hypertextové prepojenie" xfId="11" builtinId="9" hidden="1"/>
    <cellStyle name="Použité hypertextové prepojenie" xfId="13" builtinId="9" hidden="1"/>
    <cellStyle name="Použité hypertextové prepojenie" xfId="15" builtinId="9" hidden="1"/>
    <cellStyle name="Použité hypertextové prepojenie" xfId="17" builtinId="9" hidden="1"/>
    <cellStyle name="Použité hypertextové prepojenie" xfId="19" builtinId="9" hidden="1"/>
    <cellStyle name="Použité hypertextové prepojenie" xfId="21" builtinId="9" hidden="1"/>
    <cellStyle name="Použité hypertextové prepojenie" xfId="23" builtinId="9" hidden="1"/>
    <cellStyle name="Použité hypertextové prepojenie" xfId="25" builtinId="9" hidden="1"/>
    <cellStyle name="Použité hypertextové prepojenie" xfId="27" builtinId="9" hidden="1"/>
    <cellStyle name="Použité hypertextové prepojenie" xfId="29" builtinId="9" hidden="1"/>
    <cellStyle name="Použité hypertextové prepojenie" xfId="31" builtinId="9" hidden="1"/>
    <cellStyle name="Použité hypertextové prepojenie" xfId="33" builtinId="9" hidden="1"/>
    <cellStyle name="Použité hypertextové prepojenie" xfId="35" builtinId="9" hidden="1"/>
    <cellStyle name="Použité hypertextové prepojenie" xfId="37" builtinId="9" hidden="1"/>
    <cellStyle name="Použité hypertextové prepojenie" xfId="39" builtinId="9" hidden="1"/>
    <cellStyle name="Použité hypertextové prepojenie" xfId="41" builtinId="9" hidden="1"/>
    <cellStyle name="Použité hypertextové prepojenie" xfId="43" builtinId="9" hidden="1"/>
    <cellStyle name="Použité hypertextové prepojenie" xfId="45" builtinId="9" hidden="1"/>
    <cellStyle name="Použité hypertextové prepojenie" xfId="47" builtinId="9" hidden="1"/>
    <cellStyle name="Použité hypertextové prepojenie" xfId="49" builtinId="9" hidden="1"/>
    <cellStyle name="Použité hypertextové prepojenie" xfId="51" builtinId="9" hidden="1"/>
    <cellStyle name="Použité hypertextové prepojenie" xfId="53" builtinId="9" hidden="1"/>
    <cellStyle name="Použité hypertextové prepojenie" xfId="55" builtinId="9" hidden="1"/>
    <cellStyle name="Použité hypertextové prepojenie" xfId="57" builtinId="9" hidden="1"/>
    <cellStyle name="Použité hypertextové prepojenie" xfId="59" builtinId="9" hidden="1"/>
    <cellStyle name="Použité hypertextové prepojenie" xfId="61" builtinId="9" hidden="1"/>
    <cellStyle name="Použité hypertextové prepojenie" xfId="63" builtinId="9" hidden="1"/>
    <cellStyle name="Použité hypertextové prepojenie" xfId="65" builtinId="9" hidden="1"/>
    <cellStyle name="Použité hypertextové prepojenie" xfId="67" builtinId="9" hidden="1"/>
    <cellStyle name="Použité hypertextové prepojenie" xfId="69" builtinId="9" hidden="1"/>
    <cellStyle name="Použité hypertextové prepojenie" xfId="71" builtinId="9" hidden="1"/>
    <cellStyle name="Použité hypertextové prepojenie" xfId="73" builtinId="9" hidden="1"/>
    <cellStyle name="Použité hypertextové prepojenie" xfId="75" builtinId="9" hidden="1"/>
    <cellStyle name="Použité hypertextové prepojenie" xfId="77" builtinId="9" hidden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emf"/><Relationship Id="rId5" Type="http://schemas.openxmlformats.org/officeDocument/2006/relationships/image" Target="../media/image8.emf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16</xdr:row>
      <xdr:rowOff>91201</xdr:rowOff>
    </xdr:from>
    <xdr:to>
      <xdr:col>2</xdr:col>
      <xdr:colOff>634999</xdr:colOff>
      <xdr:row>17</xdr:row>
      <xdr:rowOff>262467</xdr:rowOff>
    </xdr:to>
    <xdr:pic>
      <xdr:nvPicPr>
        <xdr:cNvPr id="17" name="Picture 13" descr="rohoze_3druhy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9387601"/>
          <a:ext cx="927099" cy="755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355600</xdr:colOff>
      <xdr:row>7</xdr:row>
      <xdr:rowOff>101600</xdr:rowOff>
    </xdr:from>
    <xdr:to>
      <xdr:col>2</xdr:col>
      <xdr:colOff>1041400</xdr:colOff>
      <xdr:row>7</xdr:row>
      <xdr:rowOff>546100</xdr:rowOff>
    </xdr:to>
    <xdr:pic>
      <xdr:nvPicPr>
        <xdr:cNvPr id="12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" y="3327400"/>
          <a:ext cx="6858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10</xdr:row>
      <xdr:rowOff>50800</xdr:rowOff>
    </xdr:from>
    <xdr:to>
      <xdr:col>2</xdr:col>
      <xdr:colOff>1054100</xdr:colOff>
      <xdr:row>10</xdr:row>
      <xdr:rowOff>533400</xdr:rowOff>
    </xdr:to>
    <xdr:pic>
      <xdr:nvPicPr>
        <xdr:cNvPr id="19" name="Picture 30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800" y="6019800"/>
          <a:ext cx="7493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4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2"/>
  <sheetViews>
    <sheetView tabSelected="1" workbookViewId="0">
      <selection activeCell="J22" sqref="J22"/>
    </sheetView>
  </sheetViews>
  <sheetFormatPr defaultColWidth="11" defaultRowHeight="15.75"/>
  <cols>
    <col min="1" max="1" width="1.875" customWidth="1"/>
    <col min="2" max="2" width="7.125" customWidth="1"/>
    <col min="3" max="3" width="18.75" customWidth="1"/>
    <col min="4" max="4" width="44.875" customWidth="1"/>
    <col min="5" max="5" width="12.625" customWidth="1"/>
    <col min="6" max="6" width="10.375" customWidth="1"/>
    <col min="7" max="7" width="6.125" customWidth="1"/>
    <col min="8" max="8" width="12" customWidth="1"/>
    <col min="9" max="9" width="14" customWidth="1"/>
  </cols>
  <sheetData>
    <row r="1" spans="1:10" s="50" customFormat="1" ht="24.75" customHeight="1" thickBot="1">
      <c r="B1" s="70" t="s">
        <v>25</v>
      </c>
      <c r="C1" s="71"/>
      <c r="D1" s="71"/>
      <c r="E1" s="71"/>
      <c r="F1" s="71"/>
      <c r="G1" s="71"/>
      <c r="H1" s="71"/>
      <c r="I1" s="72"/>
    </row>
    <row r="2" spans="1:10" s="50" customFormat="1" ht="24.75" customHeight="1">
      <c r="B2" s="103" t="s">
        <v>15</v>
      </c>
      <c r="C2" s="104"/>
      <c r="D2" s="104"/>
      <c r="E2" s="104"/>
      <c r="F2" s="104"/>
      <c r="G2" s="104"/>
      <c r="H2" s="104"/>
      <c r="I2" s="105"/>
    </row>
    <row r="3" spans="1:10" ht="23.25" customHeight="1">
      <c r="B3" s="80" t="s">
        <v>16</v>
      </c>
      <c r="C3" s="92" t="s">
        <v>17</v>
      </c>
      <c r="D3" s="94" t="s">
        <v>26</v>
      </c>
      <c r="E3" s="63" t="s">
        <v>0</v>
      </c>
      <c r="F3" s="64" t="s">
        <v>1</v>
      </c>
      <c r="G3" s="95" t="s">
        <v>4</v>
      </c>
      <c r="H3" s="63" t="s">
        <v>2</v>
      </c>
      <c r="I3" s="65" t="s">
        <v>2</v>
      </c>
      <c r="J3" s="55"/>
    </row>
    <row r="4" spans="1:10" ht="20.25" customHeight="1" thickBot="1">
      <c r="B4" s="81"/>
      <c r="C4" s="93"/>
      <c r="D4" s="93"/>
      <c r="E4" s="69" t="s">
        <v>28</v>
      </c>
      <c r="F4" s="57" t="s">
        <v>27</v>
      </c>
      <c r="G4" s="96"/>
      <c r="H4" s="69" t="s">
        <v>28</v>
      </c>
      <c r="I4" s="56" t="s">
        <v>29</v>
      </c>
      <c r="J4" s="55"/>
    </row>
    <row r="5" spans="1:10" ht="24.95" customHeight="1" thickBot="1">
      <c r="B5" s="85" t="s">
        <v>5</v>
      </c>
      <c r="C5" s="86"/>
      <c r="D5" s="86"/>
      <c r="E5" s="86"/>
      <c r="F5" s="86"/>
      <c r="G5" s="86"/>
      <c r="H5" s="86"/>
      <c r="I5" s="87"/>
    </row>
    <row r="6" spans="1:10" ht="54" customHeight="1">
      <c r="B6" s="51">
        <v>1</v>
      </c>
      <c r="C6" s="41"/>
      <c r="D6" s="58" t="s">
        <v>18</v>
      </c>
      <c r="E6" s="13"/>
      <c r="F6" s="13"/>
      <c r="G6" s="14">
        <v>1</v>
      </c>
      <c r="H6" s="13">
        <f t="shared" ref="H6:H8" si="0">(E6+F6)*G6</f>
        <v>0</v>
      </c>
      <c r="I6" s="15">
        <f t="shared" ref="I6:I8" si="1">H6*1.2</f>
        <v>0</v>
      </c>
    </row>
    <row r="7" spans="1:10" ht="54" customHeight="1">
      <c r="B7" s="52">
        <v>2</v>
      </c>
      <c r="C7" s="30"/>
      <c r="D7" s="59" t="s">
        <v>19</v>
      </c>
      <c r="E7" s="1"/>
      <c r="F7" s="38"/>
      <c r="G7" s="39">
        <v>2</v>
      </c>
      <c r="H7" s="1">
        <f t="shared" si="0"/>
        <v>0</v>
      </c>
      <c r="I7" s="40">
        <f t="shared" si="1"/>
        <v>0</v>
      </c>
    </row>
    <row r="8" spans="1:10" ht="54" customHeight="1">
      <c r="B8" s="52">
        <v>3</v>
      </c>
      <c r="C8" s="30"/>
      <c r="D8" s="59" t="s">
        <v>20</v>
      </c>
      <c r="E8" s="1"/>
      <c r="F8" s="38"/>
      <c r="G8" s="39">
        <v>2</v>
      </c>
      <c r="H8" s="1">
        <f t="shared" si="0"/>
        <v>0</v>
      </c>
      <c r="I8" s="40">
        <f t="shared" si="1"/>
        <v>0</v>
      </c>
    </row>
    <row r="9" spans="1:10" ht="54" customHeight="1">
      <c r="B9" s="52">
        <v>4</v>
      </c>
      <c r="C9" s="30"/>
      <c r="D9" s="59" t="s">
        <v>21</v>
      </c>
      <c r="E9" s="1"/>
      <c r="F9" s="1"/>
      <c r="G9" s="39">
        <v>1</v>
      </c>
      <c r="H9" s="1">
        <f t="shared" ref="H9" si="2">(E9+F9)*G9</f>
        <v>0</v>
      </c>
      <c r="I9" s="40">
        <f t="shared" ref="I9" si="3">H9*1.2</f>
        <v>0</v>
      </c>
    </row>
    <row r="10" spans="1:10" ht="54" customHeight="1">
      <c r="B10" s="52">
        <v>5</v>
      </c>
      <c r="C10" s="30"/>
      <c r="D10" s="59" t="s">
        <v>22</v>
      </c>
      <c r="E10" s="1"/>
      <c r="F10" s="38"/>
      <c r="G10" s="39">
        <v>1</v>
      </c>
      <c r="H10" s="1">
        <f t="shared" ref="H10:H11" si="4">(E10+F10)*G10</f>
        <v>0</v>
      </c>
      <c r="I10" s="40">
        <f t="shared" ref="I10:I11" si="5">H10*1.2</f>
        <v>0</v>
      </c>
    </row>
    <row r="11" spans="1:10" ht="54" customHeight="1" thickBot="1">
      <c r="B11" s="53">
        <v>6</v>
      </c>
      <c r="C11" s="42"/>
      <c r="D11" s="60" t="s">
        <v>23</v>
      </c>
      <c r="E11" s="43"/>
      <c r="F11" s="35"/>
      <c r="G11" s="16">
        <v>1</v>
      </c>
      <c r="H11" s="36">
        <f t="shared" si="4"/>
        <v>0</v>
      </c>
      <c r="I11" s="37">
        <f t="shared" si="5"/>
        <v>0</v>
      </c>
    </row>
    <row r="12" spans="1:10" ht="54" customHeight="1" thickBot="1">
      <c r="B12" s="54">
        <v>7</v>
      </c>
      <c r="C12" s="44"/>
      <c r="D12" s="61" t="s">
        <v>24</v>
      </c>
      <c r="E12" s="45"/>
      <c r="F12" s="35"/>
      <c r="G12" s="16">
        <v>4</v>
      </c>
      <c r="H12" s="36">
        <f t="shared" ref="H12" si="6">(E12+F12)*G12</f>
        <v>0</v>
      </c>
      <c r="I12" s="37">
        <f t="shared" ref="I12" si="7">H12*1.2</f>
        <v>0</v>
      </c>
    </row>
    <row r="13" spans="1:10" ht="23.1" customHeight="1" thickBot="1">
      <c r="B13" s="82" t="s">
        <v>6</v>
      </c>
      <c r="C13" s="83"/>
      <c r="D13" s="83"/>
      <c r="E13" s="83"/>
      <c r="F13" s="83"/>
      <c r="G13" s="84"/>
      <c r="H13" s="8">
        <f>E6*G6+E7*G7+E8*G8+E9*G9+E10*G10+E12*G12+E11*G11</f>
        <v>0</v>
      </c>
      <c r="I13" s="19">
        <f t="shared" ref="I13:I14" si="8">H13*1.2</f>
        <v>0</v>
      </c>
    </row>
    <row r="14" spans="1:10" ht="24" customHeight="1" thickBot="1">
      <c r="B14" s="82" t="s">
        <v>7</v>
      </c>
      <c r="C14" s="83"/>
      <c r="D14" s="83"/>
      <c r="E14" s="83"/>
      <c r="F14" s="83"/>
      <c r="G14" s="84"/>
      <c r="H14" s="8">
        <f>F6*G6+F7*G7+F8*G8+F9*G9+F10*G10+F12*G12+F13*G13+F11*G11</f>
        <v>0</v>
      </c>
      <c r="I14" s="19">
        <f t="shared" si="8"/>
        <v>0</v>
      </c>
    </row>
    <row r="15" spans="1:10" ht="9.9499999999999993" customHeight="1" thickBot="1">
      <c r="A15" s="3"/>
      <c r="B15" s="4"/>
      <c r="C15" s="5"/>
      <c r="D15" s="5"/>
      <c r="E15" s="5"/>
      <c r="F15" s="5"/>
      <c r="G15" s="5"/>
      <c r="H15" s="6"/>
      <c r="I15" s="7"/>
    </row>
    <row r="16" spans="1:10" ht="24.95" customHeight="1" thickBot="1">
      <c r="B16" s="73" t="s">
        <v>14</v>
      </c>
      <c r="C16" s="74"/>
      <c r="D16" s="74"/>
      <c r="E16" s="74"/>
      <c r="F16" s="74"/>
      <c r="G16" s="74"/>
      <c r="H16" s="74"/>
      <c r="I16" s="75"/>
    </row>
    <row r="17" spans="2:9" ht="45.95" customHeight="1">
      <c r="B17" s="88"/>
      <c r="C17" s="89"/>
      <c r="D17" s="68" t="s">
        <v>13</v>
      </c>
      <c r="E17" s="20"/>
      <c r="F17" s="66"/>
      <c r="G17" s="14">
        <v>57</v>
      </c>
      <c r="H17" s="13">
        <f>E17*G17</f>
        <v>0</v>
      </c>
      <c r="I17" s="21">
        <f t="shared" ref="I17" si="9">H17*1.2</f>
        <v>0</v>
      </c>
    </row>
    <row r="18" spans="2:9" ht="42.75" customHeight="1" thickBot="1">
      <c r="B18" s="90"/>
      <c r="C18" s="91"/>
      <c r="D18" s="62" t="s">
        <v>11</v>
      </c>
      <c r="E18" s="67"/>
      <c r="F18" s="22"/>
      <c r="G18" s="16">
        <v>57</v>
      </c>
      <c r="H18" s="17">
        <f>F18*G18</f>
        <v>0</v>
      </c>
      <c r="I18" s="18">
        <f t="shared" ref="I18" si="10">H18*1.2</f>
        <v>0</v>
      </c>
    </row>
    <row r="19" spans="2:9" ht="24" customHeight="1" thickBot="1">
      <c r="B19" s="82" t="s">
        <v>8</v>
      </c>
      <c r="C19" s="83"/>
      <c r="D19" s="83"/>
      <c r="E19" s="83"/>
      <c r="F19" s="83"/>
      <c r="G19" s="84"/>
      <c r="H19" s="8">
        <f>SUM(H17:H18)</f>
        <v>0</v>
      </c>
      <c r="I19" s="19">
        <f t="shared" ref="I19" si="11">H19*1.2</f>
        <v>0</v>
      </c>
    </row>
    <row r="20" spans="2:9" ht="16.5" thickBot="1"/>
    <row r="21" spans="2:9" ht="23.1" customHeight="1">
      <c r="B21" s="97" t="s">
        <v>9</v>
      </c>
      <c r="C21" s="98"/>
      <c r="D21" s="98"/>
      <c r="E21" s="98"/>
      <c r="F21" s="98"/>
      <c r="G21" s="99"/>
      <c r="H21" s="24" t="s">
        <v>2</v>
      </c>
      <c r="I21" s="25" t="s">
        <v>2</v>
      </c>
    </row>
    <row r="22" spans="2:9" ht="23.1" customHeight="1" thickBot="1">
      <c r="B22" s="100"/>
      <c r="C22" s="101"/>
      <c r="D22" s="101"/>
      <c r="E22" s="101"/>
      <c r="F22" s="101"/>
      <c r="G22" s="102"/>
      <c r="H22" s="26" t="s">
        <v>3</v>
      </c>
      <c r="I22" s="27" t="s">
        <v>30</v>
      </c>
    </row>
    <row r="23" spans="2:9" ht="33.950000000000003" customHeight="1">
      <c r="B23" s="76" t="s">
        <v>6</v>
      </c>
      <c r="C23" s="77"/>
      <c r="D23" s="77"/>
      <c r="E23" s="77"/>
      <c r="F23" s="77"/>
      <c r="G23" s="77"/>
      <c r="H23" s="9">
        <f>H13</f>
        <v>0</v>
      </c>
      <c r="I23" s="10">
        <f t="shared" ref="I23:I27" si="12">H23*1.2</f>
        <v>0</v>
      </c>
    </row>
    <row r="24" spans="2:9" ht="33.950000000000003" customHeight="1">
      <c r="B24" s="78" t="s">
        <v>7</v>
      </c>
      <c r="C24" s="79"/>
      <c r="D24" s="79"/>
      <c r="E24" s="79"/>
      <c r="F24" s="79"/>
      <c r="G24" s="79"/>
      <c r="H24" s="2">
        <f>H14</f>
        <v>0</v>
      </c>
      <c r="I24" s="11">
        <f t="shared" si="12"/>
        <v>0</v>
      </c>
    </row>
    <row r="25" spans="2:9" ht="35.1" customHeight="1" thickBot="1">
      <c r="B25" s="106" t="s">
        <v>8</v>
      </c>
      <c r="C25" s="107"/>
      <c r="D25" s="107"/>
      <c r="E25" s="107"/>
      <c r="F25" s="107"/>
      <c r="G25" s="107"/>
      <c r="H25" s="31">
        <f>H19</f>
        <v>0</v>
      </c>
      <c r="I25" s="32">
        <f t="shared" si="12"/>
        <v>0</v>
      </c>
    </row>
    <row r="26" spans="2:9" ht="30" customHeight="1" thickBot="1">
      <c r="B26" s="108" t="s">
        <v>12</v>
      </c>
      <c r="C26" s="109"/>
      <c r="D26" s="109"/>
      <c r="E26" s="109"/>
      <c r="F26" s="109"/>
      <c r="G26" s="109"/>
      <c r="H26" s="33">
        <v>0</v>
      </c>
      <c r="I26" s="34">
        <f t="shared" si="12"/>
        <v>0</v>
      </c>
    </row>
    <row r="27" spans="2:9" ht="30" customHeight="1" thickBot="1">
      <c r="B27" s="111" t="s">
        <v>10</v>
      </c>
      <c r="C27" s="112"/>
      <c r="D27" s="112"/>
      <c r="E27" s="112"/>
      <c r="F27" s="112"/>
      <c r="G27" s="112"/>
      <c r="H27" s="28">
        <f>H23+H24+H25+H26</f>
        <v>0</v>
      </c>
      <c r="I27" s="29">
        <f t="shared" si="12"/>
        <v>0</v>
      </c>
    </row>
    <row r="28" spans="2:9" ht="15" customHeight="1"/>
    <row r="29" spans="2:9" ht="18.75" customHeight="1">
      <c r="B29" s="12"/>
    </row>
    <row r="30" spans="2:9" ht="18.75">
      <c r="B30" s="23"/>
    </row>
    <row r="31" spans="2:9" ht="18.75">
      <c r="B31" s="23"/>
    </row>
    <row r="32" spans="2:9" ht="18.75">
      <c r="B32" s="46"/>
      <c r="C32" s="47"/>
      <c r="D32" s="47"/>
    </row>
    <row r="33" spans="2:4" ht="6.95" customHeight="1">
      <c r="B33" s="47"/>
      <c r="C33" s="47"/>
      <c r="D33" s="47"/>
    </row>
    <row r="34" spans="2:4" ht="18.75">
      <c r="B34" s="110"/>
      <c r="C34" s="110"/>
      <c r="D34" s="48"/>
    </row>
    <row r="35" spans="2:4" ht="18.75">
      <c r="B35" s="110"/>
      <c r="C35" s="110"/>
      <c r="D35" s="48"/>
    </row>
    <row r="36" spans="2:4" ht="18.75">
      <c r="B36" s="110"/>
      <c r="C36" s="110"/>
      <c r="D36" s="48"/>
    </row>
    <row r="37" spans="2:4" ht="18.75">
      <c r="B37" s="110"/>
      <c r="C37" s="110"/>
      <c r="D37" s="49"/>
    </row>
    <row r="38" spans="2:4" ht="6" customHeight="1">
      <c r="B38" s="47"/>
      <c r="C38" s="47"/>
      <c r="D38" s="47"/>
    </row>
    <row r="39" spans="2:4" ht="18.75">
      <c r="B39" s="46"/>
      <c r="C39" s="47"/>
      <c r="D39" s="47"/>
    </row>
    <row r="40" spans="2:4" ht="6" customHeight="1"/>
    <row r="42" spans="2:4" ht="18.75">
      <c r="B42" s="12"/>
    </row>
  </sheetData>
  <mergeCells count="22">
    <mergeCell ref="B25:G25"/>
    <mergeCell ref="B26:G26"/>
    <mergeCell ref="B34:C34"/>
    <mergeCell ref="B37:C37"/>
    <mergeCell ref="B36:C36"/>
    <mergeCell ref="B35:C35"/>
    <mergeCell ref="B27:G27"/>
    <mergeCell ref="B1:I1"/>
    <mergeCell ref="B16:I16"/>
    <mergeCell ref="B23:G23"/>
    <mergeCell ref="B24:G24"/>
    <mergeCell ref="B3:B4"/>
    <mergeCell ref="B19:G19"/>
    <mergeCell ref="B5:I5"/>
    <mergeCell ref="B13:G13"/>
    <mergeCell ref="B14:G14"/>
    <mergeCell ref="B17:C18"/>
    <mergeCell ref="C3:C4"/>
    <mergeCell ref="D3:D4"/>
    <mergeCell ref="G3:G4"/>
    <mergeCell ref="B21:G22"/>
    <mergeCell ref="B2:I2"/>
  </mergeCells>
  <phoneticPr fontId="6" type="noConversion"/>
  <pageMargins left="0.9" right="0.19685039370078741" top="0.47244094488188981" bottom="0.27559055118110237" header="0.51181102362204722" footer="0.51181102362204722"/>
  <pageSetup paperSize="9" scale="85" orientation="landscape" horizontalDpi="4294967292" verticalDpi="4294967292" r:id="rId1"/>
  <drawing r:id="rId2"/>
  <legacyDrawing r:id="rId3"/>
  <oleObjects>
    <oleObject progId="CorelDRAW.Graphic.12" shapeId="1126" r:id="rId4"/>
    <oleObject progId="CorelDRAW.Graphic.12" shapeId="1131" r:id="rId5"/>
    <oleObject progId="CorelDRAW.Graphic.12" shapeId="1132" r:id="rId6"/>
    <oleObject progId="CorelDRAW.Graphic.12" shapeId="1133" r:id="rId7"/>
    <oleObject progId="CorelDRAW.Graphic.12" shapeId="1141" r:id="rId8"/>
  </oleObjec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1</vt:i4>
      </vt:variant>
    </vt:vector>
  </HeadingPairs>
  <TitlesOfParts>
    <vt:vector size="1" baseType="lpstr">
      <vt:lpstr>DI</vt:lpstr>
    </vt:vector>
  </TitlesOfParts>
  <Company>Playsystem s.r.o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Jaroslav Bavlšík</dc:creator>
  <cp:lastModifiedBy>sivulkova</cp:lastModifiedBy>
  <cp:lastPrinted>2017-09-12T07:43:45Z</cp:lastPrinted>
  <dcterms:created xsi:type="dcterms:W3CDTF">2015-11-03T13:41:56Z</dcterms:created>
  <dcterms:modified xsi:type="dcterms:W3CDTF">2017-09-13T08:41:00Z</dcterms:modified>
</cp:coreProperties>
</file>